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500-599_Administrative_Services\530-539_Physical_Infrastructure\Furniture\RFQ\"/>
    </mc:Choice>
  </mc:AlternateContent>
  <bookViews>
    <workbookView xWindow="0" yWindow="0" windowWidth="18390" windowHeight="12360" activeTab="6"/>
  </bookViews>
  <sheets>
    <sheet name="Lot 1" sheetId="1" r:id="rId1"/>
    <sheet name="Lot 2" sheetId="2" r:id="rId2"/>
    <sheet name="Lot 3" sheetId="3" r:id="rId3"/>
    <sheet name="Lot 4" sheetId="4" r:id="rId4"/>
    <sheet name="Lot 5" sheetId="5" r:id="rId5"/>
    <sheet name="Lot 6" sheetId="6" r:id="rId6"/>
    <sheet name="Lot 7" sheetId="7" r:id="rId7"/>
  </sheets>
  <externalReferences>
    <externalReference r:id="rId8"/>
  </externalReferences>
  <definedNames>
    <definedName name="_xlnm.Print_Area" localSheetId="0">'Lot 1'!$A$1:$E$26</definedName>
    <definedName name="_xlnm.Print_Titles" localSheetId="0">'Lot 1'!$1:$1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" l="1"/>
  <c r="E5" i="7"/>
  <c r="E4" i="7"/>
  <c r="E3" i="7"/>
  <c r="E26" i="6"/>
  <c r="E25" i="6"/>
  <c r="E24" i="6"/>
  <c r="E23" i="6"/>
  <c r="E22" i="6"/>
  <c r="E21" i="6"/>
  <c r="B22" i="6"/>
  <c r="E20" i="6"/>
  <c r="B21" i="6"/>
  <c r="E19" i="6"/>
  <c r="B20" i="6"/>
  <c r="E18" i="6"/>
  <c r="B19" i="6"/>
  <c r="E17" i="6"/>
  <c r="B18" i="6"/>
  <c r="E16" i="6"/>
  <c r="B17" i="6"/>
  <c r="E15" i="6"/>
  <c r="B16" i="6"/>
  <c r="E14" i="6"/>
  <c r="B15" i="6"/>
  <c r="E13" i="6"/>
  <c r="B14" i="6"/>
  <c r="E12" i="6"/>
  <c r="B13" i="6"/>
  <c r="E11" i="6"/>
  <c r="B12" i="6"/>
  <c r="E10" i="6"/>
  <c r="B11" i="6"/>
  <c r="E9" i="6"/>
  <c r="B10" i="6"/>
  <c r="E8" i="6"/>
  <c r="B9" i="6"/>
  <c r="E7" i="6"/>
  <c r="B8" i="6"/>
  <c r="E6" i="6"/>
  <c r="B7" i="6"/>
  <c r="E5" i="6"/>
  <c r="B6" i="6"/>
  <c r="E4" i="6"/>
  <c r="B5" i="6"/>
  <c r="E3" i="6"/>
  <c r="B4" i="6"/>
  <c r="E18" i="5"/>
  <c r="E17" i="5"/>
  <c r="E16" i="5"/>
  <c r="E15" i="5"/>
  <c r="E14" i="5"/>
  <c r="E13" i="5"/>
  <c r="E12" i="5"/>
  <c r="B13" i="5"/>
  <c r="E11" i="5"/>
  <c r="B12" i="5"/>
  <c r="E10" i="5"/>
  <c r="B11" i="5"/>
  <c r="E9" i="5"/>
  <c r="B10" i="5"/>
  <c r="E8" i="5"/>
  <c r="B9" i="5"/>
  <c r="E7" i="5"/>
  <c r="B8" i="5"/>
  <c r="E6" i="5"/>
  <c r="B7" i="5"/>
  <c r="E5" i="5"/>
  <c r="B6" i="5"/>
  <c r="E4" i="5"/>
  <c r="B5" i="5"/>
  <c r="E3" i="5"/>
  <c r="B4" i="5"/>
  <c r="E8" i="4"/>
  <c r="B9" i="4"/>
  <c r="E7" i="4"/>
  <c r="B8" i="4"/>
  <c r="E6" i="4"/>
  <c r="B7" i="4"/>
  <c r="E5" i="4"/>
  <c r="B6" i="4"/>
  <c r="E4" i="4"/>
  <c r="B5" i="4"/>
  <c r="E3" i="4"/>
  <c r="B4" i="4"/>
  <c r="E6" i="3"/>
  <c r="B7" i="3"/>
  <c r="E5" i="3"/>
  <c r="B6" i="3"/>
  <c r="E4" i="3"/>
  <c r="B5" i="3"/>
  <c r="E3" i="3"/>
  <c r="B4" i="3"/>
  <c r="E7" i="2"/>
  <c r="B8" i="2"/>
  <c r="E6" i="2"/>
  <c r="B7" i="2"/>
  <c r="E5" i="2"/>
  <c r="B6" i="2"/>
  <c r="E4" i="2"/>
  <c r="B5" i="2"/>
  <c r="E3" i="2"/>
  <c r="B4" i="2"/>
  <c r="E22" i="1"/>
  <c r="E21" i="1"/>
  <c r="E20" i="1"/>
  <c r="E19" i="1"/>
  <c r="E18" i="1"/>
  <c r="E17" i="1"/>
  <c r="E16" i="1"/>
  <c r="E7" i="1"/>
  <c r="E6" i="1"/>
  <c r="E5" i="1"/>
  <c r="E4" i="1"/>
  <c r="B22" i="1"/>
  <c r="B21" i="1"/>
  <c r="B20" i="1"/>
  <c r="B19" i="1"/>
  <c r="B18" i="1"/>
  <c r="B17" i="1"/>
  <c r="B16" i="1"/>
  <c r="B6" i="1"/>
  <c r="B5" i="1"/>
  <c r="B4" i="1"/>
</calcChain>
</file>

<file path=xl/sharedStrings.xml><?xml version="1.0" encoding="utf-8"?>
<sst xmlns="http://schemas.openxmlformats.org/spreadsheetml/2006/main" count="144" uniqueCount="107">
  <si>
    <t>Item description</t>
  </si>
  <si>
    <t>Qty</t>
  </si>
  <si>
    <t>Unit price</t>
  </si>
  <si>
    <t>Total</t>
  </si>
  <si>
    <t>1.1.1</t>
  </si>
  <si>
    <t>1.1.2</t>
  </si>
  <si>
    <t>1.1.3</t>
  </si>
  <si>
    <t>Options for above (price for each):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</si>
  <si>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cable management</t>
    </r>
  </si>
  <si>
    <t>unit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</si>
  <si>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wire management grommets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</si>
  <si>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desk-mounted (e.g., clamp type) monitor support (for screen up to 27”)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</si>
  <si>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desk-mounted (e.g., clamp type) double monitor support (for screens up to 27”)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</si>
  <si>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keyboard tray for standard keyboard and mouse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</si>
  <si>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slide-out tray for objects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</si>
  <si>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modesty / privacy panels (side and back)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</si>
  <si>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anti-fatigue floor mat</t>
    </r>
  </si>
  <si>
    <t>1.2.1</t>
  </si>
  <si>
    <t>1.2.2</t>
  </si>
  <si>
    <t>1.3.1</t>
  </si>
  <si>
    <t>1.3.2</t>
  </si>
  <si>
    <t>1.3.3</t>
  </si>
  <si>
    <t>1.4.1</t>
  </si>
  <si>
    <t>1.4.2</t>
  </si>
  <si>
    <t>2.1.1</t>
  </si>
  <si>
    <t>2.1.2</t>
  </si>
  <si>
    <t>2.2.1</t>
  </si>
  <si>
    <t>2.2.2</t>
  </si>
  <si>
    <t>2.3</t>
  </si>
  <si>
    <t>3.1.1</t>
  </si>
  <si>
    <t>3.1.2</t>
  </si>
  <si>
    <t>3.2.1</t>
  </si>
  <si>
    <t>3.2.2</t>
  </si>
  <si>
    <t>4.1.1</t>
  </si>
  <si>
    <t>4.1.2</t>
  </si>
  <si>
    <t>4.2</t>
  </si>
  <si>
    <t>4.3.1</t>
  </si>
  <si>
    <t>4.3.2</t>
  </si>
  <si>
    <t>4.4</t>
  </si>
  <si>
    <t>5.1.1</t>
  </si>
  <si>
    <t>5.1.2</t>
  </si>
  <si>
    <t>5.1.3</t>
  </si>
  <si>
    <t>5.1.4</t>
  </si>
  <si>
    <t>5.1.5</t>
  </si>
  <si>
    <t>5.2.1</t>
  </si>
  <si>
    <t>5.2.2</t>
  </si>
  <si>
    <t>5.3</t>
  </si>
  <si>
    <t>5.4.1</t>
  </si>
  <si>
    <t>5.4.2</t>
  </si>
  <si>
    <t>5.5.1</t>
  </si>
  <si>
    <t>Toilet symbols (pair, male &amp; female)</t>
  </si>
  <si>
    <t>5.5.2</t>
  </si>
  <si>
    <t>Toilet symbols (combined male and female)</t>
  </si>
  <si>
    <t>5.5.3</t>
  </si>
  <si>
    <t>LED illuminated exit sign, dual face</t>
  </si>
  <si>
    <t>5.5.4</t>
  </si>
  <si>
    <t>LED illuminated exit sign, single face</t>
  </si>
  <si>
    <t>5.5.5</t>
  </si>
  <si>
    <t>Fire extinguisher signs</t>
  </si>
  <si>
    <t>5.6</t>
  </si>
  <si>
    <t>Hand dryers</t>
  </si>
  <si>
    <t>6.1.1</t>
  </si>
  <si>
    <t>6.1.2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</si>
  <si>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</si>
  <si>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</si>
  <si>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</si>
  <si>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</si>
  <si>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</si>
  <si>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</si>
  <si>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</si>
  <si>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</si>
  <si>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</si>
  <si>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</si>
  <si>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</si>
  <si>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</si>
  <si>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6.3.1</t>
  </si>
  <si>
    <t>6.3.2</t>
  </si>
  <si>
    <t>6.4</t>
  </si>
  <si>
    <t>6.5.1</t>
  </si>
  <si>
    <t>6.5.2</t>
  </si>
  <si>
    <t>6.6</t>
  </si>
  <si>
    <t>Key safe</t>
  </si>
  <si>
    <t>6.7</t>
  </si>
  <si>
    <t>Janitor's cleaning cart</t>
  </si>
  <si>
    <t>6.8.1</t>
  </si>
  <si>
    <t>Stair-climbing hand truck</t>
  </si>
  <si>
    <t>6.8.2</t>
  </si>
  <si>
    <t>Convertible hand truck</t>
  </si>
  <si>
    <t>6.8.3</t>
  </si>
  <si>
    <t>Platform truck</t>
  </si>
  <si>
    <t>7.1.1</t>
  </si>
  <si>
    <t>Fixed acoustic partition panel, approx. 240 cm. tall x 120 cm. wide</t>
  </si>
  <si>
    <t>7.1.2</t>
  </si>
  <si>
    <t>Fixed tempered glass partition panel, approx. 240 cm. tall x 95 cm. wide</t>
  </si>
  <si>
    <t>7.1.3</t>
  </si>
  <si>
    <t>Fixed tempered glass partition door panel, approx. 240 cm. tall x 95 cm. wide</t>
  </si>
  <si>
    <t>7.2</t>
  </si>
  <si>
    <t>Freestanding acoustic partition wall, approx. 1400 cm. tall</t>
  </si>
  <si>
    <t>Lot 2</t>
  </si>
  <si>
    <t>Total Lot 2</t>
  </si>
  <si>
    <t>Lot 3</t>
  </si>
  <si>
    <t>Lot 4</t>
  </si>
  <si>
    <t>Lot 5</t>
  </si>
  <si>
    <t>Lot 6</t>
  </si>
  <si>
    <t>Lot 7</t>
  </si>
  <si>
    <t>Lot 1</t>
  </si>
  <si>
    <t>currency: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</si>
</sst>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41" fontId="0" fillId="0" borderId="0" xfId="0" applyNumberFormat="1"/>
    <xf numFmtId="0" fontId="3" fillId="0" borderId="0" xfId="0" applyFont="1" applyAlignment="1">
      <alignment horizontal="left" vertical="center" indent="1"/>
    </xf>
    <xf numFmtId="41" fontId="0" fillId="0" borderId="0" xfId="0" applyNumberFormat="1" applyAlignment="1">
      <alignment horizontal="left"/>
    </xf>
    <xf numFmtId="41" fontId="0" fillId="0" borderId="0" xfId="0" applyNumberFormat="1" applyFill="1"/>
    <xf numFmtId="1" fontId="0" fillId="2" borderId="0" xfId="0" applyNumberFormat="1" applyFill="1" applyAlignment="1">
      <alignment horizontal="center"/>
    </xf>
    <xf numFmtId="43" fontId="0" fillId="0" borderId="0" xfId="1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" fontId="2" fillId="3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0-599_Administrative_Services/530-539_Physical_Infrastructure/Grunitzky%20Building/New%20building%20-%20considerations%202021.01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 team"/>
      <sheetName val="Energy consumption"/>
      <sheetName val="Sheet1"/>
      <sheetName val="Budget Summary"/>
      <sheetName val="Sheet2"/>
      <sheetName val="Furniture &amp; Equipment"/>
      <sheetName val="Uplift bamboo desks"/>
      <sheetName val="HAG"/>
      <sheetName val="Jarvis"/>
      <sheetName val="Office furniture &amp; accessories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Large desk / work table (approx. 800 - 900 x 1800 mm.)</v>
          </cell>
          <cell r="M2" t="str">
            <v>Standing computer desk (approx. 700 - 800 x 1800 mm.)</v>
          </cell>
          <cell r="N2" t="str">
            <v>Standing computer desk (approx. 700 - 800 x 1500 mm.)</v>
          </cell>
          <cell r="O2" t="str">
            <v>Standing computer desk (approx. 700 - 800 x 1200 mm.)</v>
          </cell>
          <cell r="Q2" t="str">
            <v>Side table (approx. 600 x 1200 x 700 high)</v>
          </cell>
          <cell r="W2" t="str">
            <v>mobile storage / file cabinet (under desk, on castors) 3-drawer unit</v>
          </cell>
          <cell r="X2" t="str">
            <v>mobile storage / file cabinet (under desk, on castors) 2-drawer unit</v>
          </cell>
          <cell r="AA2" t="str">
            <v>Standard office desk chair (Aeron or similar)</v>
          </cell>
          <cell r="AB2" t="str">
            <v>Standard office desk chair (Hag Capisco Puls or similar)</v>
          </cell>
          <cell r="AC2" t="str">
            <v>Guest chair (skid-type)</v>
          </cell>
          <cell r="AD2" t="str">
            <v>Meeting chair (with wheels)</v>
          </cell>
          <cell r="AE2" t="str">
            <v>Cafeteria / conference room chair</v>
          </cell>
          <cell r="AH2" t="str">
            <v>1-seat armchair (upholstered)</v>
          </cell>
          <cell r="AJ2" t="str">
            <v>3-seat sofa (upholstered)</v>
          </cell>
          <cell r="AL2" t="str">
            <v>small size low table (approx. 600 x 600 x 450 high)</v>
          </cell>
          <cell r="AM2" t="str">
            <v>medium size low table (approx. 600 x 1200 x 450 high)</v>
          </cell>
          <cell r="AP2" t="str">
            <v>Meeting table for 16 - 20 people</v>
          </cell>
          <cell r="AQ2" t="str">
            <v>Meeting table  for 6 people</v>
          </cell>
          <cell r="AR2" t="str">
            <v>Meeting table for 3 - 4 people</v>
          </cell>
          <cell r="AT2" t="str">
            <v>Square pedestal table for 4 people</v>
          </cell>
          <cell r="AU2" t="str">
            <v>Rectangular table (for two computers)</v>
          </cell>
          <cell r="BC2" t="str">
            <v>Closed cabinet</v>
          </cell>
          <cell r="BD2" t="str">
            <v>Open bookcase (3 shelf)</v>
          </cell>
          <cell r="BE2" t="str">
            <v>Open bookcase (5 shelf)</v>
          </cell>
          <cell r="BG2" t="str">
            <v>Industrial Shelving 40 x 240</v>
          </cell>
          <cell r="BH2" t="str">
            <v>Industrial Shelving 40 x 220</v>
          </cell>
          <cell r="BI2" t="str">
            <v>Industrial Shelving 40 x 200</v>
          </cell>
          <cell r="BJ2" t="str">
            <v>Industrial Shelving 40 x 200 (add-on)</v>
          </cell>
          <cell r="BK2" t="str">
            <v>Industrial Shelving 40 x 180</v>
          </cell>
          <cell r="BL2" t="str">
            <v>Industrial Shelving 40 x 180 (add-on)</v>
          </cell>
          <cell r="BM2" t="str">
            <v>Industrial Shelving 40 x 160</v>
          </cell>
          <cell r="BN2" t="str">
            <v>Industrial Shelving 40 x 160 (add-on)</v>
          </cell>
          <cell r="BO2" t="str">
            <v>Industrial Shelving 60 x 160</v>
          </cell>
          <cell r="BP2" t="str">
            <v>Industrial Shelving 60 x 160 (add-on)</v>
          </cell>
          <cell r="BQ2" t="str">
            <v>Industrial Shelving 80 x 200</v>
          </cell>
          <cell r="BR2" t="str">
            <v>Industrial Shelving 80 x 200 (add-on)</v>
          </cell>
          <cell r="BS2" t="str">
            <v>Pharmacy shelving 30 x 100</v>
          </cell>
          <cell r="BT2" t="str">
            <v>Pharmacy shelving 30 x 100 (add-on)</v>
          </cell>
          <cell r="BU2" t="str">
            <v>Platform ladder</v>
          </cell>
          <cell r="BV2" t="str">
            <v>Packing table</v>
          </cell>
          <cell r="BW2" t="str">
            <v>Workbench</v>
          </cell>
          <cell r="CG2" t="str">
            <v>Lockers, approx. 400 mm. wide x 450 mm. deep x 1800 mm. tall (stacked 4 high)</v>
          </cell>
          <cell r="CH2" t="str">
            <v>Lockers, approx. 350 mm. wide x 450 mm. deep x 1800 mm. tall</v>
          </cell>
          <cell r="CJ2" t="str">
            <v>Mailboxes (keyed)</v>
          </cell>
          <cell r="CK2" t="str">
            <v>Glass white board 1200 x 2400</v>
          </cell>
          <cell r="CL2" t="str">
            <v>Glass white board 1200 x 1800</v>
          </cell>
          <cell r="CM2" t="str">
            <v>Glass white board 1000 x 1600</v>
          </cell>
          <cell r="CN2" t="str">
            <v>Glass white board 600 x 900</v>
          </cell>
          <cell r="CO2" t="str">
            <v>Glass white board 450 x 600</v>
          </cell>
          <cell r="CP2" t="str">
            <v>Waste basket, medium (covered)</v>
          </cell>
          <cell r="CQ2" t="str">
            <v>Waste basket, small (no cover)</v>
          </cell>
          <cell r="CR2" t="str">
            <v>Building sign</v>
          </cell>
          <cell r="CS2" t="str">
            <v>Room sign</v>
          </cell>
          <cell r="CT2" t="str">
            <v>Wall clock, 250 diameter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B5" sqref="B5"/>
    </sheetView>
  </sheetViews>
  <sheetFormatPr defaultRowHeight="15" x14ac:dyDescent="0.25"/>
  <cols>
    <col min="1" max="1" width="6.140625" bestFit="1" customWidth="1"/>
    <col min="2" max="2" width="77.28515625" bestFit="1" customWidth="1"/>
    <col min="3" max="3" width="6.140625" customWidth="1"/>
    <col min="4" max="5" width="11.5703125" customWidth="1"/>
  </cols>
  <sheetData>
    <row r="1" spans="1:5" x14ac:dyDescent="0.25">
      <c r="A1" s="1" t="s">
        <v>105</v>
      </c>
      <c r="B1" s="2" t="s">
        <v>0</v>
      </c>
      <c r="C1" s="3" t="s">
        <v>1</v>
      </c>
      <c r="D1" s="3" t="s">
        <v>2</v>
      </c>
      <c r="E1" s="3" t="s">
        <v>3</v>
      </c>
    </row>
    <row r="2" spans="1:5" x14ac:dyDescent="0.25">
      <c r="A2" s="1"/>
      <c r="B2" s="14" t="s">
        <v>106</v>
      </c>
      <c r="C2" s="3"/>
      <c r="D2" s="15"/>
      <c r="E2" s="3"/>
    </row>
    <row r="3" spans="1:5" x14ac:dyDescent="0.25">
      <c r="A3" s="4"/>
      <c r="C3" s="5"/>
      <c r="D3" s="5"/>
      <c r="E3" s="5"/>
    </row>
    <row r="4" spans="1:5" x14ac:dyDescent="0.25">
      <c r="A4" s="4" t="s">
        <v>4</v>
      </c>
      <c r="B4" s="6" t="str">
        <f>+'[1]Furniture &amp; Equipment'!O2</f>
        <v>Standing computer desk (approx. 700 - 800 x 1200 mm.)</v>
      </c>
      <c r="C4" s="5">
        <v>40</v>
      </c>
      <c r="D4" s="12"/>
      <c r="E4" s="11">
        <f>+D4*C4</f>
        <v>0</v>
      </c>
    </row>
    <row r="5" spans="1:5" x14ac:dyDescent="0.25">
      <c r="A5" s="4" t="s">
        <v>5</v>
      </c>
      <c r="B5" s="6" t="str">
        <f>+'[1]Furniture &amp; Equipment'!N2</f>
        <v>Standing computer desk (approx. 700 - 800 x 1500 mm.)</v>
      </c>
      <c r="C5" s="5">
        <v>16</v>
      </c>
      <c r="D5" s="12"/>
      <c r="E5" s="11">
        <f t="shared" ref="E5:E7" si="0">+D5*C5</f>
        <v>0</v>
      </c>
    </row>
    <row r="6" spans="1:5" x14ac:dyDescent="0.25">
      <c r="A6" s="4" t="s">
        <v>6</v>
      </c>
      <c r="B6" s="6" t="str">
        <f>+'[1]Furniture &amp; Equipment'!M2</f>
        <v>Standing computer desk (approx. 700 - 800 x 1800 mm.)</v>
      </c>
      <c r="C6" s="5">
        <v>3</v>
      </c>
      <c r="D6" s="12"/>
      <c r="E6" s="11">
        <f t="shared" si="0"/>
        <v>0</v>
      </c>
    </row>
    <row r="7" spans="1:5" x14ac:dyDescent="0.25">
      <c r="A7" s="4"/>
      <c r="B7" s="6" t="s">
        <v>7</v>
      </c>
      <c r="C7" s="5"/>
      <c r="D7" s="12"/>
      <c r="E7" s="11">
        <f t="shared" si="0"/>
        <v>0</v>
      </c>
    </row>
    <row r="8" spans="1:5" x14ac:dyDescent="0.25">
      <c r="A8" s="4"/>
      <c r="B8" s="7" t="s">
        <v>8</v>
      </c>
      <c r="C8" s="5" t="s">
        <v>9</v>
      </c>
      <c r="D8" s="12"/>
      <c r="E8" s="10"/>
    </row>
    <row r="9" spans="1:5" x14ac:dyDescent="0.25">
      <c r="A9" s="4"/>
      <c r="B9" s="7" t="s">
        <v>10</v>
      </c>
      <c r="C9" s="5" t="s">
        <v>9</v>
      </c>
      <c r="D9" s="12"/>
      <c r="E9" s="10"/>
    </row>
    <row r="10" spans="1:5" x14ac:dyDescent="0.25">
      <c r="A10" s="4"/>
      <c r="B10" s="7" t="s">
        <v>11</v>
      </c>
      <c r="C10" s="5" t="s">
        <v>9</v>
      </c>
      <c r="D10" s="12"/>
      <c r="E10" s="10"/>
    </row>
    <row r="11" spans="1:5" x14ac:dyDescent="0.25">
      <c r="A11" s="4"/>
      <c r="B11" s="7" t="s">
        <v>12</v>
      </c>
      <c r="C11" s="5" t="s">
        <v>9</v>
      </c>
      <c r="D11" s="12"/>
      <c r="E11" s="10"/>
    </row>
    <row r="12" spans="1:5" x14ac:dyDescent="0.25">
      <c r="A12" s="4"/>
      <c r="B12" s="7" t="s">
        <v>13</v>
      </c>
      <c r="C12" s="5" t="s">
        <v>9</v>
      </c>
      <c r="D12" s="12"/>
      <c r="E12" s="10"/>
    </row>
    <row r="13" spans="1:5" x14ac:dyDescent="0.25">
      <c r="A13" s="4"/>
      <c r="B13" s="7" t="s">
        <v>14</v>
      </c>
      <c r="C13" s="5" t="s">
        <v>9</v>
      </c>
      <c r="D13" s="12"/>
      <c r="E13" s="10"/>
    </row>
    <row r="14" spans="1:5" x14ac:dyDescent="0.25">
      <c r="A14" s="4"/>
      <c r="B14" s="7" t="s">
        <v>15</v>
      </c>
      <c r="C14" s="5" t="s">
        <v>9</v>
      </c>
      <c r="D14" s="12"/>
      <c r="E14" s="10"/>
    </row>
    <row r="15" spans="1:5" x14ac:dyDescent="0.25">
      <c r="A15" s="4"/>
      <c r="B15" s="7" t="s">
        <v>16</v>
      </c>
      <c r="C15" s="5" t="s">
        <v>9</v>
      </c>
      <c r="D15" s="12"/>
      <c r="E15" s="10"/>
    </row>
    <row r="16" spans="1:5" x14ac:dyDescent="0.25">
      <c r="A16" s="4" t="s">
        <v>17</v>
      </c>
      <c r="B16" s="8" t="str">
        <f>+'[1]Furniture &amp; Equipment'!Q2</f>
        <v>Side table (approx. 600 x 1200 x 700 high)</v>
      </c>
      <c r="C16" s="5">
        <v>21</v>
      </c>
      <c r="D16" s="12"/>
      <c r="E16" s="11">
        <f t="shared" ref="E16:E22" si="1">+D16*C16</f>
        <v>0</v>
      </c>
    </row>
    <row r="17" spans="1:5" x14ac:dyDescent="0.25">
      <c r="A17" s="4" t="s">
        <v>18</v>
      </c>
      <c r="B17" s="8" t="str">
        <f>+'[1]Furniture &amp; Equipment'!J2</f>
        <v>Large desk / work table (approx. 800 - 900 x 1800 mm.)</v>
      </c>
      <c r="C17" s="5">
        <v>2</v>
      </c>
      <c r="D17" s="12"/>
      <c r="E17" s="11">
        <f t="shared" si="1"/>
        <v>0</v>
      </c>
    </row>
    <row r="18" spans="1:5" x14ac:dyDescent="0.25">
      <c r="A18" s="4" t="s">
        <v>19</v>
      </c>
      <c r="B18" s="6" t="str">
        <f>+'[1]Furniture &amp; Equipment'!AP2</f>
        <v>Meeting table for 16 - 20 people</v>
      </c>
      <c r="C18" s="5">
        <v>1</v>
      </c>
      <c r="D18" s="12"/>
      <c r="E18" s="11">
        <f t="shared" si="1"/>
        <v>0</v>
      </c>
    </row>
    <row r="19" spans="1:5" x14ac:dyDescent="0.25">
      <c r="A19" s="4" t="s">
        <v>20</v>
      </c>
      <c r="B19" s="6" t="str">
        <f>+'[1]Furniture &amp; Equipment'!AQ2</f>
        <v>Meeting table  for 6 people</v>
      </c>
      <c r="C19" s="5">
        <v>2</v>
      </c>
      <c r="D19" s="12"/>
      <c r="E19" s="11">
        <f t="shared" si="1"/>
        <v>0</v>
      </c>
    </row>
    <row r="20" spans="1:5" x14ac:dyDescent="0.25">
      <c r="A20" s="4" t="s">
        <v>21</v>
      </c>
      <c r="B20" s="6" t="str">
        <f>+'[1]Furniture &amp; Equipment'!AR2</f>
        <v>Meeting table for 3 - 4 people</v>
      </c>
      <c r="C20" s="5">
        <v>11</v>
      </c>
      <c r="D20" s="12"/>
      <c r="E20" s="11">
        <f t="shared" si="1"/>
        <v>0</v>
      </c>
    </row>
    <row r="21" spans="1:5" x14ac:dyDescent="0.25">
      <c r="A21" s="4" t="s">
        <v>22</v>
      </c>
      <c r="B21" s="6" t="str">
        <f>+'[1]Furniture &amp; Equipment'!AT2</f>
        <v>Square pedestal table for 4 people</v>
      </c>
      <c r="C21" s="5">
        <v>22</v>
      </c>
      <c r="D21" s="12"/>
      <c r="E21" s="11">
        <f t="shared" si="1"/>
        <v>0</v>
      </c>
    </row>
    <row r="22" spans="1:5" x14ac:dyDescent="0.25">
      <c r="A22" s="4" t="s">
        <v>23</v>
      </c>
      <c r="B22" s="6" t="str">
        <f>+'[1]Furniture &amp; Equipment'!AU2</f>
        <v>Rectangular table (for two computers)</v>
      </c>
      <c r="C22" s="5">
        <v>6</v>
      </c>
      <c r="D22" s="12"/>
      <c r="E22" s="11">
        <f t="shared" si="1"/>
        <v>0</v>
      </c>
    </row>
    <row r="23" spans="1:5" x14ac:dyDescent="0.25">
      <c r="A23" s="4"/>
      <c r="B23" s="6"/>
      <c r="C23" s="5"/>
      <c r="D23" s="5"/>
      <c r="E23" s="11"/>
    </row>
    <row r="24" spans="1:5" x14ac:dyDescent="0.25">
      <c r="A24" s="4"/>
      <c r="B24" s="6"/>
      <c r="C24" s="5"/>
      <c r="D24" s="5"/>
      <c r="E24" s="11"/>
    </row>
  </sheetData>
  <sheetProtection sheet="1" objects="1" scenarios="1"/>
  <printOptions gridLines="1"/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B16" sqref="B16"/>
    </sheetView>
  </sheetViews>
  <sheetFormatPr defaultRowHeight="15" x14ac:dyDescent="0.25"/>
  <cols>
    <col min="1" max="1" width="6.140625" bestFit="1" customWidth="1"/>
    <col min="2" max="2" width="77.28515625" bestFit="1" customWidth="1"/>
    <col min="3" max="3" width="6.140625" customWidth="1"/>
    <col min="4" max="5" width="11.5703125" customWidth="1"/>
  </cols>
  <sheetData>
    <row r="1" spans="1:5" x14ac:dyDescent="0.25">
      <c r="A1" s="1" t="s">
        <v>98</v>
      </c>
      <c r="B1" s="2" t="s">
        <v>0</v>
      </c>
      <c r="C1" s="3" t="s">
        <v>1</v>
      </c>
      <c r="D1" s="3" t="s">
        <v>2</v>
      </c>
      <c r="E1" s="3" t="s">
        <v>3</v>
      </c>
    </row>
    <row r="2" spans="1:5" x14ac:dyDescent="0.25">
      <c r="A2" s="1"/>
      <c r="B2" s="14" t="s">
        <v>106</v>
      </c>
      <c r="C2" s="3"/>
      <c r="D2" s="15"/>
      <c r="E2" s="5"/>
    </row>
    <row r="3" spans="1:5" x14ac:dyDescent="0.25">
      <c r="A3" s="4"/>
      <c r="C3" s="5"/>
      <c r="D3" s="5"/>
      <c r="E3" s="11">
        <f t="shared" ref="E3:E7" si="0">+D4*C4</f>
        <v>0</v>
      </c>
    </row>
    <row r="4" spans="1:5" x14ac:dyDescent="0.25">
      <c r="A4" s="4" t="s">
        <v>24</v>
      </c>
      <c r="B4" s="6" t="str">
        <f>+'[1]Furniture &amp; Equipment'!AA2</f>
        <v>Standard office desk chair (Aeron or similar)</v>
      </c>
      <c r="C4" s="5">
        <v>33</v>
      </c>
      <c r="D4" s="12"/>
      <c r="E4" s="11">
        <f t="shared" si="0"/>
        <v>0</v>
      </c>
    </row>
    <row r="5" spans="1:5" x14ac:dyDescent="0.25">
      <c r="A5" s="4" t="s">
        <v>25</v>
      </c>
      <c r="B5" s="6" t="str">
        <f>+'[1]Furniture &amp; Equipment'!AB2</f>
        <v>Standard office desk chair (Hag Capisco Puls or similar)</v>
      </c>
      <c r="C5" s="5">
        <v>25</v>
      </c>
      <c r="D5" s="12"/>
      <c r="E5" s="11">
        <f t="shared" si="0"/>
        <v>0</v>
      </c>
    </row>
    <row r="6" spans="1:5" x14ac:dyDescent="0.25">
      <c r="A6" s="4" t="s">
        <v>26</v>
      </c>
      <c r="B6" s="6" t="str">
        <f>+'[1]Furniture &amp; Equipment'!AC2</f>
        <v>Guest chair (skid-type)</v>
      </c>
      <c r="C6" s="5">
        <v>62</v>
      </c>
      <c r="D6" s="12"/>
      <c r="E6" s="11">
        <f t="shared" si="0"/>
        <v>0</v>
      </c>
    </row>
    <row r="7" spans="1:5" x14ac:dyDescent="0.25">
      <c r="A7" s="4" t="s">
        <v>27</v>
      </c>
      <c r="B7" s="9" t="str">
        <f>+'[1]Furniture &amp; Equipment'!AD2</f>
        <v>Meeting chair (with wheels)</v>
      </c>
      <c r="C7" s="5">
        <v>44</v>
      </c>
      <c r="D7" s="12"/>
      <c r="E7" s="11">
        <f t="shared" si="0"/>
        <v>0</v>
      </c>
    </row>
    <row r="8" spans="1:5" x14ac:dyDescent="0.25">
      <c r="A8" s="4" t="s">
        <v>28</v>
      </c>
      <c r="B8" s="6" t="str">
        <f>+'[1]Furniture &amp; Equipment'!AE2</f>
        <v>Cafeteria / conference room chair</v>
      </c>
      <c r="C8" s="5">
        <v>96</v>
      </c>
      <c r="D8" s="12"/>
      <c r="E8" s="11"/>
    </row>
    <row r="9" spans="1:5" x14ac:dyDescent="0.25">
      <c r="A9" s="4"/>
      <c r="B9" s="6"/>
      <c r="C9" s="5"/>
      <c r="D9" s="5"/>
      <c r="E9" s="11"/>
    </row>
    <row r="10" spans="1:5" x14ac:dyDescent="0.25">
      <c r="A10" s="4"/>
      <c r="B10" s="6" t="s">
        <v>99</v>
      </c>
      <c r="C10" s="5"/>
      <c r="D10" s="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2" sqref="D2"/>
    </sheetView>
  </sheetViews>
  <sheetFormatPr defaultRowHeight="15" x14ac:dyDescent="0.25"/>
  <cols>
    <col min="1" max="1" width="6.140625" bestFit="1" customWidth="1"/>
    <col min="2" max="2" width="77.28515625" bestFit="1" customWidth="1"/>
    <col min="3" max="3" width="6.140625" customWidth="1"/>
    <col min="4" max="5" width="11.5703125" customWidth="1"/>
  </cols>
  <sheetData>
    <row r="1" spans="1:5" x14ac:dyDescent="0.25">
      <c r="A1" s="1" t="s">
        <v>100</v>
      </c>
      <c r="B1" s="2" t="s">
        <v>0</v>
      </c>
      <c r="C1" s="3" t="s">
        <v>1</v>
      </c>
      <c r="D1" s="3" t="s">
        <v>2</v>
      </c>
      <c r="E1" s="3" t="s">
        <v>3</v>
      </c>
    </row>
    <row r="2" spans="1:5" x14ac:dyDescent="0.25">
      <c r="A2" s="1"/>
      <c r="B2" s="14" t="s">
        <v>106</v>
      </c>
      <c r="C2" s="3"/>
      <c r="D2" s="15"/>
      <c r="E2" s="5"/>
    </row>
    <row r="3" spans="1:5" x14ac:dyDescent="0.25">
      <c r="A3" s="4"/>
      <c r="C3" s="5"/>
      <c r="D3" s="5"/>
      <c r="E3" s="11">
        <f t="shared" ref="E3:E6" si="0">+D4*C4</f>
        <v>0</v>
      </c>
    </row>
    <row r="4" spans="1:5" x14ac:dyDescent="0.25">
      <c r="A4" s="4" t="s">
        <v>29</v>
      </c>
      <c r="B4" s="6" t="str">
        <f>+'[1]Furniture &amp; Equipment'!AH2</f>
        <v>1-seat armchair (upholstered)</v>
      </c>
      <c r="C4" s="5">
        <v>43</v>
      </c>
      <c r="D4" s="12"/>
      <c r="E4" s="11">
        <f t="shared" si="0"/>
        <v>0</v>
      </c>
    </row>
    <row r="5" spans="1:5" x14ac:dyDescent="0.25">
      <c r="A5" s="4" t="s">
        <v>30</v>
      </c>
      <c r="B5" s="6" t="str">
        <f>+'[1]Furniture &amp; Equipment'!AJ2</f>
        <v>3-seat sofa (upholstered)</v>
      </c>
      <c r="C5" s="5">
        <v>1</v>
      </c>
      <c r="D5" s="12"/>
      <c r="E5" s="11">
        <f t="shared" si="0"/>
        <v>0</v>
      </c>
    </row>
    <row r="6" spans="1:5" x14ac:dyDescent="0.25">
      <c r="A6" s="4" t="s">
        <v>31</v>
      </c>
      <c r="B6" s="6" t="str">
        <f>+'[1]Furniture &amp; Equipment'!AL2</f>
        <v>small size low table (approx. 600 x 600 x 450 high)</v>
      </c>
      <c r="C6" s="5">
        <v>16</v>
      </c>
      <c r="D6" s="12"/>
      <c r="E6" s="11">
        <f t="shared" si="0"/>
        <v>0</v>
      </c>
    </row>
    <row r="7" spans="1:5" x14ac:dyDescent="0.25">
      <c r="A7" s="4" t="s">
        <v>32</v>
      </c>
      <c r="B7" s="6" t="str">
        <f>+'[1]Furniture &amp; Equipment'!AM2</f>
        <v>medium size low table (approx. 600 x 1200 x 450 high)</v>
      </c>
      <c r="C7" s="5">
        <v>14</v>
      </c>
      <c r="D7" s="12"/>
      <c r="E7" s="11"/>
    </row>
    <row r="8" spans="1:5" x14ac:dyDescent="0.25">
      <c r="A8" s="4"/>
      <c r="B8" s="6"/>
      <c r="C8" s="5"/>
      <c r="D8" s="5"/>
      <c r="E8" s="11"/>
    </row>
    <row r="9" spans="1:5" x14ac:dyDescent="0.25">
      <c r="A9" s="4"/>
      <c r="B9" s="6"/>
      <c r="C9" s="5"/>
      <c r="D9" s="5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4" workbookViewId="0">
      <selection activeCell="D2" sqref="D2"/>
    </sheetView>
  </sheetViews>
  <sheetFormatPr defaultRowHeight="15" x14ac:dyDescent="0.25"/>
  <cols>
    <col min="1" max="1" width="6.140625" bestFit="1" customWidth="1"/>
    <col min="2" max="2" width="77.28515625" bestFit="1" customWidth="1"/>
    <col min="3" max="3" width="6.140625" customWidth="1"/>
    <col min="4" max="5" width="11.5703125" customWidth="1"/>
  </cols>
  <sheetData>
    <row r="1" spans="1:5" x14ac:dyDescent="0.25">
      <c r="A1" s="1" t="s">
        <v>101</v>
      </c>
      <c r="B1" s="2" t="s">
        <v>0</v>
      </c>
      <c r="C1" s="3" t="s">
        <v>1</v>
      </c>
      <c r="D1" s="3" t="s">
        <v>2</v>
      </c>
      <c r="E1" s="3" t="s">
        <v>3</v>
      </c>
    </row>
    <row r="2" spans="1:5" x14ac:dyDescent="0.25">
      <c r="A2" s="1"/>
      <c r="B2" s="14" t="s">
        <v>106</v>
      </c>
      <c r="C2" s="3"/>
      <c r="D2" s="15"/>
      <c r="E2" s="5"/>
    </row>
    <row r="3" spans="1:5" x14ac:dyDescent="0.25">
      <c r="A3" s="4"/>
      <c r="C3" s="5"/>
      <c r="D3" s="5"/>
      <c r="E3" s="11">
        <f t="shared" ref="E3:E8" si="0">+D4*C4</f>
        <v>0</v>
      </c>
    </row>
    <row r="4" spans="1:5" x14ac:dyDescent="0.25">
      <c r="A4" s="4" t="s">
        <v>33</v>
      </c>
      <c r="B4" s="6" t="str">
        <f>+'[1]Furniture &amp; Equipment'!W2</f>
        <v>mobile storage / file cabinet (under desk, on castors) 3-drawer unit</v>
      </c>
      <c r="C4" s="5">
        <v>49</v>
      </c>
      <c r="D4" s="12"/>
      <c r="E4" s="11">
        <f t="shared" si="0"/>
        <v>0</v>
      </c>
    </row>
    <row r="5" spans="1:5" x14ac:dyDescent="0.25">
      <c r="A5" s="4" t="s">
        <v>34</v>
      </c>
      <c r="B5" s="6" t="str">
        <f>+'[1]Furniture &amp; Equipment'!X2</f>
        <v>mobile storage / file cabinet (under desk, on castors) 2-drawer unit</v>
      </c>
      <c r="C5" s="5">
        <v>13</v>
      </c>
      <c r="D5" s="12"/>
      <c r="E5" s="11">
        <f t="shared" si="0"/>
        <v>0</v>
      </c>
    </row>
    <row r="6" spans="1:5" x14ac:dyDescent="0.25">
      <c r="A6" s="4" t="s">
        <v>35</v>
      </c>
      <c r="B6" s="6" t="str">
        <f>+'[1]Furniture &amp; Equipment'!BC2</f>
        <v>Closed cabinet</v>
      </c>
      <c r="C6" s="5">
        <v>9</v>
      </c>
      <c r="D6" s="12"/>
      <c r="E6" s="11">
        <f t="shared" si="0"/>
        <v>0</v>
      </c>
    </row>
    <row r="7" spans="1:5" x14ac:dyDescent="0.25">
      <c r="A7" s="4" t="s">
        <v>36</v>
      </c>
      <c r="B7" s="6" t="str">
        <f>+'[1]Furniture &amp; Equipment'!BD2</f>
        <v>Open bookcase (3 shelf)</v>
      </c>
      <c r="C7" s="5">
        <v>25</v>
      </c>
      <c r="D7" s="12"/>
      <c r="E7" s="11">
        <f t="shared" si="0"/>
        <v>0</v>
      </c>
    </row>
    <row r="8" spans="1:5" x14ac:dyDescent="0.25">
      <c r="A8" s="4" t="s">
        <v>37</v>
      </c>
      <c r="B8" s="6" t="str">
        <f>+'[1]Furniture &amp; Equipment'!BE2</f>
        <v>Open bookcase (5 shelf)</v>
      </c>
      <c r="C8" s="5">
        <v>9</v>
      </c>
      <c r="D8" s="12"/>
      <c r="E8" s="11">
        <f t="shared" si="0"/>
        <v>0</v>
      </c>
    </row>
    <row r="9" spans="1:5" x14ac:dyDescent="0.25">
      <c r="A9" s="4" t="s">
        <v>38</v>
      </c>
      <c r="B9" s="6" t="str">
        <f>+'[1]Furniture &amp; Equipment'!CJ2</f>
        <v>Mailboxes (keyed)</v>
      </c>
      <c r="C9" s="5">
        <v>1</v>
      </c>
      <c r="D9" s="12"/>
      <c r="E9" s="11"/>
    </row>
    <row r="10" spans="1:5" x14ac:dyDescent="0.25">
      <c r="A10" s="4"/>
      <c r="B10" s="6"/>
      <c r="C10" s="5"/>
      <c r="D10" s="5"/>
      <c r="E10" s="11"/>
    </row>
    <row r="11" spans="1:5" x14ac:dyDescent="0.25">
      <c r="A11" s="4"/>
      <c r="B11" s="6"/>
      <c r="C11" s="5"/>
      <c r="D11" s="5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4" workbookViewId="0">
      <selection activeCell="D2" sqref="D2"/>
    </sheetView>
  </sheetViews>
  <sheetFormatPr defaultRowHeight="15" x14ac:dyDescent="0.25"/>
  <cols>
    <col min="1" max="1" width="6.140625" bestFit="1" customWidth="1"/>
    <col min="2" max="2" width="77.28515625" bestFit="1" customWidth="1"/>
    <col min="3" max="3" width="6.140625" customWidth="1"/>
    <col min="4" max="5" width="11.5703125" customWidth="1"/>
  </cols>
  <sheetData>
    <row r="1" spans="1:5" x14ac:dyDescent="0.25">
      <c r="A1" s="1" t="s">
        <v>102</v>
      </c>
      <c r="B1" s="2" t="s">
        <v>0</v>
      </c>
      <c r="C1" s="3" t="s">
        <v>1</v>
      </c>
      <c r="D1" s="3" t="s">
        <v>2</v>
      </c>
      <c r="E1" s="3" t="s">
        <v>3</v>
      </c>
    </row>
    <row r="2" spans="1:5" x14ac:dyDescent="0.25">
      <c r="A2" s="1"/>
      <c r="B2" s="14" t="s">
        <v>106</v>
      </c>
      <c r="C2" s="3"/>
      <c r="D2" s="15"/>
      <c r="E2" s="5"/>
    </row>
    <row r="3" spans="1:5" x14ac:dyDescent="0.25">
      <c r="A3" s="4"/>
      <c r="C3" s="5"/>
      <c r="D3" s="5"/>
      <c r="E3" s="11">
        <f t="shared" ref="E3:E18" si="0">+D4*C4</f>
        <v>0</v>
      </c>
    </row>
    <row r="4" spans="1:5" x14ac:dyDescent="0.25">
      <c r="A4" s="4" t="s">
        <v>39</v>
      </c>
      <c r="B4" s="6" t="str">
        <f>+'[1]Furniture &amp; Equipment'!CK2</f>
        <v>Glass white board 1200 x 2400</v>
      </c>
      <c r="C4" s="5">
        <v>2</v>
      </c>
      <c r="D4" s="12"/>
      <c r="E4" s="11">
        <f t="shared" si="0"/>
        <v>0</v>
      </c>
    </row>
    <row r="5" spans="1:5" x14ac:dyDescent="0.25">
      <c r="A5" s="4" t="s">
        <v>40</v>
      </c>
      <c r="B5" s="6" t="str">
        <f>+'[1]Furniture &amp; Equipment'!CL2</f>
        <v>Glass white board 1200 x 1800</v>
      </c>
      <c r="C5" s="5">
        <v>3</v>
      </c>
      <c r="D5" s="12"/>
      <c r="E5" s="11">
        <f t="shared" si="0"/>
        <v>0</v>
      </c>
    </row>
    <row r="6" spans="1:5" x14ac:dyDescent="0.25">
      <c r="A6" s="4" t="s">
        <v>41</v>
      </c>
      <c r="B6" s="6" t="str">
        <f>+'[1]Furniture &amp; Equipment'!CM2</f>
        <v>Glass white board 1000 x 1600</v>
      </c>
      <c r="C6" s="5">
        <v>5</v>
      </c>
      <c r="D6" s="12"/>
      <c r="E6" s="11">
        <f t="shared" si="0"/>
        <v>0</v>
      </c>
    </row>
    <row r="7" spans="1:5" x14ac:dyDescent="0.25">
      <c r="A7" s="4" t="s">
        <v>42</v>
      </c>
      <c r="B7" s="6" t="str">
        <f>+'[1]Furniture &amp; Equipment'!CN2</f>
        <v>Glass white board 600 x 900</v>
      </c>
      <c r="C7" s="5">
        <v>24</v>
      </c>
      <c r="D7" s="12"/>
      <c r="E7" s="11">
        <f t="shared" si="0"/>
        <v>0</v>
      </c>
    </row>
    <row r="8" spans="1:5" x14ac:dyDescent="0.25">
      <c r="A8" s="4" t="s">
        <v>43</v>
      </c>
      <c r="B8" s="6" t="str">
        <f>+'[1]Furniture &amp; Equipment'!CO2</f>
        <v>Glass white board 450 x 600</v>
      </c>
      <c r="C8" s="5">
        <v>23</v>
      </c>
      <c r="D8" s="12"/>
      <c r="E8" s="11">
        <f t="shared" si="0"/>
        <v>0</v>
      </c>
    </row>
    <row r="9" spans="1:5" x14ac:dyDescent="0.25">
      <c r="A9" s="4" t="s">
        <v>44</v>
      </c>
      <c r="B9" s="6" t="str">
        <f>+'[1]Furniture &amp; Equipment'!CP2</f>
        <v>Waste basket, medium (covered)</v>
      </c>
      <c r="C9" s="5">
        <v>8</v>
      </c>
      <c r="D9" s="12"/>
      <c r="E9" s="11">
        <f t="shared" si="0"/>
        <v>0</v>
      </c>
    </row>
    <row r="10" spans="1:5" x14ac:dyDescent="0.25">
      <c r="A10" s="4" t="s">
        <v>45</v>
      </c>
      <c r="B10" s="6" t="str">
        <f>+'[1]Furniture &amp; Equipment'!CQ2</f>
        <v>Waste basket, small (no cover)</v>
      </c>
      <c r="C10" s="5">
        <v>55</v>
      </c>
      <c r="D10" s="12"/>
      <c r="E10" s="11">
        <f t="shared" si="0"/>
        <v>0</v>
      </c>
    </row>
    <row r="11" spans="1:5" x14ac:dyDescent="0.25">
      <c r="A11" s="4" t="s">
        <v>46</v>
      </c>
      <c r="B11" s="6" t="str">
        <f>+'[1]Furniture &amp; Equipment'!CT2</f>
        <v>Wall clock, 250 diameter</v>
      </c>
      <c r="C11" s="5">
        <v>41</v>
      </c>
      <c r="D11" s="12"/>
      <c r="E11" s="11">
        <f t="shared" si="0"/>
        <v>0</v>
      </c>
    </row>
    <row r="12" spans="1:5" x14ac:dyDescent="0.25">
      <c r="A12" s="4" t="s">
        <v>47</v>
      </c>
      <c r="B12" s="6" t="str">
        <f>+'[1]Furniture &amp; Equipment'!CR2</f>
        <v>Building sign</v>
      </c>
      <c r="C12" s="5">
        <v>3</v>
      </c>
      <c r="D12" s="12"/>
      <c r="E12" s="11">
        <f t="shared" si="0"/>
        <v>0</v>
      </c>
    </row>
    <row r="13" spans="1:5" x14ac:dyDescent="0.25">
      <c r="A13" s="4" t="s">
        <v>48</v>
      </c>
      <c r="B13" s="6" t="str">
        <f>+'[1]Furniture &amp; Equipment'!CS2</f>
        <v>Room sign</v>
      </c>
      <c r="C13" s="5">
        <v>87</v>
      </c>
      <c r="D13" s="12"/>
      <c r="E13" s="11">
        <f t="shared" si="0"/>
        <v>0</v>
      </c>
    </row>
    <row r="14" spans="1:5" x14ac:dyDescent="0.25">
      <c r="A14" s="4" t="s">
        <v>49</v>
      </c>
      <c r="B14" s="6" t="s">
        <v>50</v>
      </c>
      <c r="C14" s="5">
        <v>4</v>
      </c>
      <c r="D14" s="12"/>
      <c r="E14" s="11">
        <f t="shared" si="0"/>
        <v>0</v>
      </c>
    </row>
    <row r="15" spans="1:5" x14ac:dyDescent="0.25">
      <c r="A15" s="4" t="s">
        <v>51</v>
      </c>
      <c r="B15" s="6" t="s">
        <v>52</v>
      </c>
      <c r="C15" s="5">
        <v>2</v>
      </c>
      <c r="D15" s="12"/>
      <c r="E15" s="11">
        <f t="shared" si="0"/>
        <v>0</v>
      </c>
    </row>
    <row r="16" spans="1:5" x14ac:dyDescent="0.25">
      <c r="A16" s="4" t="s">
        <v>53</v>
      </c>
      <c r="B16" s="6" t="s">
        <v>54</v>
      </c>
      <c r="C16" s="16">
        <v>20</v>
      </c>
      <c r="D16" s="13"/>
      <c r="E16" s="11">
        <f t="shared" si="0"/>
        <v>0</v>
      </c>
    </row>
    <row r="17" spans="1:5" x14ac:dyDescent="0.25">
      <c r="A17" s="4" t="s">
        <v>55</v>
      </c>
      <c r="B17" s="6" t="s">
        <v>56</v>
      </c>
      <c r="C17" s="16"/>
      <c r="D17" s="13"/>
      <c r="E17" s="11">
        <f t="shared" si="0"/>
        <v>0</v>
      </c>
    </row>
    <row r="18" spans="1:5" x14ac:dyDescent="0.25">
      <c r="A18" s="4" t="s">
        <v>57</v>
      </c>
      <c r="B18" s="6" t="s">
        <v>58</v>
      </c>
      <c r="C18" s="5">
        <v>13</v>
      </c>
      <c r="D18" s="12"/>
      <c r="E18" s="11">
        <f t="shared" si="0"/>
        <v>0</v>
      </c>
    </row>
    <row r="19" spans="1:5" x14ac:dyDescent="0.25">
      <c r="A19" s="4" t="s">
        <v>59</v>
      </c>
      <c r="B19" s="6" t="s">
        <v>60</v>
      </c>
      <c r="C19" s="5">
        <v>8</v>
      </c>
      <c r="D19" s="12"/>
      <c r="E19" s="11"/>
    </row>
    <row r="20" spans="1:5" x14ac:dyDescent="0.25">
      <c r="A20" s="4"/>
      <c r="B20" s="6"/>
      <c r="C20" s="5"/>
      <c r="D20" s="5"/>
      <c r="E20" s="11"/>
    </row>
    <row r="21" spans="1:5" x14ac:dyDescent="0.25">
      <c r="A21" s="4"/>
      <c r="B21" s="6"/>
      <c r="C21" s="5"/>
      <c r="D21" s="5"/>
    </row>
  </sheetData>
  <sheetProtection sheet="1" objects="1" scenarios="1"/>
  <mergeCells count="1">
    <mergeCell ref="C16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2" sqref="D2"/>
    </sheetView>
  </sheetViews>
  <sheetFormatPr defaultRowHeight="15" x14ac:dyDescent="0.25"/>
  <cols>
    <col min="1" max="1" width="6.140625" bestFit="1" customWidth="1"/>
    <col min="2" max="2" width="77.28515625" bestFit="1" customWidth="1"/>
    <col min="3" max="3" width="6.140625" customWidth="1"/>
    <col min="4" max="5" width="11.5703125" customWidth="1"/>
  </cols>
  <sheetData>
    <row r="1" spans="1:5" x14ac:dyDescent="0.25">
      <c r="A1" s="1" t="s">
        <v>103</v>
      </c>
      <c r="B1" s="2" t="s">
        <v>0</v>
      </c>
      <c r="C1" s="3" t="s">
        <v>1</v>
      </c>
      <c r="D1" s="3" t="s">
        <v>2</v>
      </c>
      <c r="E1" s="3" t="s">
        <v>3</v>
      </c>
    </row>
    <row r="2" spans="1:5" x14ac:dyDescent="0.25">
      <c r="A2" s="1"/>
      <c r="B2" s="14" t="s">
        <v>106</v>
      </c>
      <c r="C2" s="3"/>
      <c r="D2" s="15"/>
      <c r="E2" s="5"/>
    </row>
    <row r="3" spans="1:5" x14ac:dyDescent="0.25">
      <c r="A3" s="4"/>
      <c r="C3" s="5"/>
      <c r="D3" s="5"/>
      <c r="E3" s="11">
        <f t="shared" ref="E3:E18" si="0">+D4*C4</f>
        <v>0</v>
      </c>
    </row>
    <row r="4" spans="1:5" x14ac:dyDescent="0.25">
      <c r="A4" s="4" t="s">
        <v>61</v>
      </c>
      <c r="B4" s="6" t="str">
        <f>+'[1]Furniture &amp; Equipment'!CG2</f>
        <v>Lockers, approx. 400 mm. wide x 450 mm. deep x 1800 mm. tall (stacked 4 high)</v>
      </c>
      <c r="C4" s="5">
        <v>36</v>
      </c>
      <c r="D4" s="12"/>
      <c r="E4" s="11">
        <f t="shared" si="0"/>
        <v>0</v>
      </c>
    </row>
    <row r="5" spans="1:5" x14ac:dyDescent="0.25">
      <c r="A5" s="4" t="s">
        <v>62</v>
      </c>
      <c r="B5" s="6" t="str">
        <f>+'[1]Furniture &amp; Equipment'!CH2</f>
        <v>Lockers, approx. 350 mm. wide x 450 mm. deep x 1800 mm. tall</v>
      </c>
      <c r="C5" s="5">
        <v>20</v>
      </c>
      <c r="D5" s="12"/>
      <c r="E5" s="11">
        <f t="shared" si="0"/>
        <v>0</v>
      </c>
    </row>
    <row r="6" spans="1:5" x14ac:dyDescent="0.25">
      <c r="A6" s="4" t="s">
        <v>63</v>
      </c>
      <c r="B6" s="6" t="str">
        <f>+'[1]Furniture &amp; Equipment'!BG2</f>
        <v>Industrial Shelving 40 x 240</v>
      </c>
      <c r="C6" s="5">
        <v>3</v>
      </c>
      <c r="D6" s="12"/>
      <c r="E6" s="11">
        <f t="shared" si="0"/>
        <v>0</v>
      </c>
    </row>
    <row r="7" spans="1:5" x14ac:dyDescent="0.25">
      <c r="A7" s="4" t="s">
        <v>64</v>
      </c>
      <c r="B7" s="6" t="str">
        <f>+'[1]Furniture &amp; Equipment'!BH2</f>
        <v>Industrial Shelving 40 x 220</v>
      </c>
      <c r="C7" s="5">
        <v>1</v>
      </c>
      <c r="D7" s="12"/>
      <c r="E7" s="11">
        <f t="shared" si="0"/>
        <v>0</v>
      </c>
    </row>
    <row r="8" spans="1:5" x14ac:dyDescent="0.25">
      <c r="A8" s="4" t="s">
        <v>65</v>
      </c>
      <c r="B8" s="6" t="str">
        <f>+'[1]Furniture &amp; Equipment'!BI2</f>
        <v>Industrial Shelving 40 x 200</v>
      </c>
      <c r="C8" s="5">
        <v>4</v>
      </c>
      <c r="D8" s="12"/>
      <c r="E8" s="11">
        <f t="shared" si="0"/>
        <v>0</v>
      </c>
    </row>
    <row r="9" spans="1:5" x14ac:dyDescent="0.25">
      <c r="A9" s="4" t="s">
        <v>66</v>
      </c>
      <c r="B9" s="6" t="str">
        <f>+'[1]Furniture &amp; Equipment'!BJ2</f>
        <v>Industrial Shelving 40 x 200 (add-on)</v>
      </c>
      <c r="C9" s="5">
        <v>4</v>
      </c>
      <c r="D9" s="12"/>
      <c r="E9" s="11">
        <f t="shared" si="0"/>
        <v>0</v>
      </c>
    </row>
    <row r="10" spans="1:5" x14ac:dyDescent="0.25">
      <c r="A10" s="4" t="s">
        <v>67</v>
      </c>
      <c r="B10" s="6" t="str">
        <f>+'[1]Furniture &amp; Equipment'!BK2</f>
        <v>Industrial Shelving 40 x 180</v>
      </c>
      <c r="C10" s="5">
        <v>5</v>
      </c>
      <c r="D10" s="12"/>
      <c r="E10" s="11">
        <f t="shared" si="0"/>
        <v>0</v>
      </c>
    </row>
    <row r="11" spans="1:5" x14ac:dyDescent="0.25">
      <c r="A11" s="4" t="s">
        <v>68</v>
      </c>
      <c r="B11" s="6" t="str">
        <f>+'[1]Furniture &amp; Equipment'!BL2</f>
        <v>Industrial Shelving 40 x 180 (add-on)</v>
      </c>
      <c r="C11" s="5">
        <v>5</v>
      </c>
      <c r="D11" s="12"/>
      <c r="E11" s="11">
        <f t="shared" si="0"/>
        <v>0</v>
      </c>
    </row>
    <row r="12" spans="1:5" x14ac:dyDescent="0.25">
      <c r="A12" s="4" t="s">
        <v>69</v>
      </c>
      <c r="B12" s="6" t="str">
        <f>+'[1]Furniture &amp; Equipment'!BM2</f>
        <v>Industrial Shelving 40 x 160</v>
      </c>
      <c r="C12" s="5">
        <v>2</v>
      </c>
      <c r="D12" s="12"/>
      <c r="E12" s="11">
        <f t="shared" si="0"/>
        <v>0</v>
      </c>
    </row>
    <row r="13" spans="1:5" x14ac:dyDescent="0.25">
      <c r="A13" s="4" t="s">
        <v>70</v>
      </c>
      <c r="B13" s="6" t="str">
        <f>+'[1]Furniture &amp; Equipment'!BN2</f>
        <v>Industrial Shelving 40 x 160 (add-on)</v>
      </c>
      <c r="C13" s="5">
        <v>2</v>
      </c>
      <c r="D13" s="12"/>
      <c r="E13" s="11">
        <f t="shared" si="0"/>
        <v>0</v>
      </c>
    </row>
    <row r="14" spans="1:5" x14ac:dyDescent="0.25">
      <c r="A14" s="4" t="s">
        <v>71</v>
      </c>
      <c r="B14" s="6" t="str">
        <f>+'[1]Furniture &amp; Equipment'!BO2</f>
        <v>Industrial Shelving 60 x 160</v>
      </c>
      <c r="C14" s="5">
        <v>3</v>
      </c>
      <c r="D14" s="12"/>
      <c r="E14" s="11">
        <f t="shared" si="0"/>
        <v>0</v>
      </c>
    </row>
    <row r="15" spans="1:5" x14ac:dyDescent="0.25">
      <c r="A15" s="4" t="s">
        <v>72</v>
      </c>
      <c r="B15" s="6" t="str">
        <f>+'[1]Furniture &amp; Equipment'!BP2</f>
        <v>Industrial Shelving 60 x 160 (add-on)</v>
      </c>
      <c r="C15" s="5">
        <v>1</v>
      </c>
      <c r="D15" s="12"/>
      <c r="E15" s="11">
        <f t="shared" si="0"/>
        <v>0</v>
      </c>
    </row>
    <row r="16" spans="1:5" x14ac:dyDescent="0.25">
      <c r="A16" s="4" t="s">
        <v>73</v>
      </c>
      <c r="B16" s="6" t="str">
        <f>+'[1]Furniture &amp; Equipment'!BQ2</f>
        <v>Industrial Shelving 80 x 200</v>
      </c>
      <c r="C16" s="5">
        <v>2</v>
      </c>
      <c r="D16" s="12"/>
      <c r="E16" s="11">
        <f t="shared" si="0"/>
        <v>0</v>
      </c>
    </row>
    <row r="17" spans="1:5" x14ac:dyDescent="0.25">
      <c r="A17" s="4" t="s">
        <v>74</v>
      </c>
      <c r="B17" s="6" t="str">
        <f>+'[1]Furniture &amp; Equipment'!BR2</f>
        <v>Industrial Shelving 80 x 200 (add-on)</v>
      </c>
      <c r="C17" s="5">
        <v>6</v>
      </c>
      <c r="D17" s="12"/>
      <c r="E17" s="11">
        <f t="shared" si="0"/>
        <v>0</v>
      </c>
    </row>
    <row r="18" spans="1:5" x14ac:dyDescent="0.25">
      <c r="A18" s="4" t="s">
        <v>75</v>
      </c>
      <c r="B18" s="6" t="str">
        <f>+'[1]Furniture &amp; Equipment'!BS2</f>
        <v>Pharmacy shelving 30 x 100</v>
      </c>
      <c r="C18" s="5">
        <v>2</v>
      </c>
      <c r="D18" s="12"/>
      <c r="E18" s="11">
        <f t="shared" si="0"/>
        <v>0</v>
      </c>
    </row>
    <row r="19" spans="1:5" x14ac:dyDescent="0.25">
      <c r="A19" s="4" t="s">
        <v>76</v>
      </c>
      <c r="B19" s="6" t="str">
        <f>+'[1]Furniture &amp; Equipment'!BT2</f>
        <v>Pharmacy shelving 30 x 100 (add-on)</v>
      </c>
      <c r="C19" s="5">
        <v>2</v>
      </c>
      <c r="D19" s="12"/>
      <c r="E19" s="11">
        <f t="shared" ref="E19:E26" si="1">+D20*C20</f>
        <v>0</v>
      </c>
    </row>
    <row r="20" spans="1:5" x14ac:dyDescent="0.25">
      <c r="A20" s="4" t="s">
        <v>77</v>
      </c>
      <c r="B20" s="6" t="str">
        <f>+'[1]Furniture &amp; Equipment'!BU2</f>
        <v>Platform ladder</v>
      </c>
      <c r="C20" s="5">
        <v>1</v>
      </c>
      <c r="D20" s="12"/>
      <c r="E20" s="11">
        <f t="shared" si="1"/>
        <v>0</v>
      </c>
    </row>
    <row r="21" spans="1:5" x14ac:dyDescent="0.25">
      <c r="A21" s="4" t="s">
        <v>78</v>
      </c>
      <c r="B21" s="6" t="str">
        <f>+'[1]Furniture &amp; Equipment'!BV2</f>
        <v>Packing table</v>
      </c>
      <c r="C21" s="5">
        <v>1</v>
      </c>
      <c r="D21" s="12"/>
      <c r="E21" s="11">
        <f t="shared" si="1"/>
        <v>0</v>
      </c>
    </row>
    <row r="22" spans="1:5" x14ac:dyDescent="0.25">
      <c r="A22" s="4" t="s">
        <v>79</v>
      </c>
      <c r="B22" s="6" t="str">
        <f>+'[1]Furniture &amp; Equipment'!BW2</f>
        <v>Workbench</v>
      </c>
      <c r="C22" s="5">
        <v>1</v>
      </c>
      <c r="D22" s="12"/>
      <c r="E22" s="11">
        <f t="shared" si="1"/>
        <v>0</v>
      </c>
    </row>
    <row r="23" spans="1:5" x14ac:dyDescent="0.25">
      <c r="A23" s="4" t="s">
        <v>80</v>
      </c>
      <c r="B23" s="6" t="s">
        <v>81</v>
      </c>
      <c r="C23" s="5">
        <v>1</v>
      </c>
      <c r="D23" s="12"/>
      <c r="E23" s="11">
        <f t="shared" si="1"/>
        <v>0</v>
      </c>
    </row>
    <row r="24" spans="1:5" x14ac:dyDescent="0.25">
      <c r="A24" s="4" t="s">
        <v>82</v>
      </c>
      <c r="B24" s="6" t="s">
        <v>83</v>
      </c>
      <c r="C24" s="5">
        <v>2</v>
      </c>
      <c r="D24" s="12"/>
      <c r="E24" s="11">
        <f t="shared" si="1"/>
        <v>0</v>
      </c>
    </row>
    <row r="25" spans="1:5" x14ac:dyDescent="0.25">
      <c r="A25" s="4" t="s">
        <v>84</v>
      </c>
      <c r="B25" s="6" t="s">
        <v>85</v>
      </c>
      <c r="C25" s="5">
        <v>1</v>
      </c>
      <c r="D25" s="12"/>
      <c r="E25" s="11">
        <f t="shared" si="1"/>
        <v>0</v>
      </c>
    </row>
    <row r="26" spans="1:5" x14ac:dyDescent="0.25">
      <c r="A26" s="4" t="s">
        <v>86</v>
      </c>
      <c r="B26" s="6" t="s">
        <v>87</v>
      </c>
      <c r="C26" s="5">
        <v>1</v>
      </c>
      <c r="D26" s="12"/>
      <c r="E26" s="11">
        <f t="shared" si="1"/>
        <v>0</v>
      </c>
    </row>
    <row r="27" spans="1:5" x14ac:dyDescent="0.25">
      <c r="A27" s="4" t="s">
        <v>88</v>
      </c>
      <c r="B27" s="6" t="s">
        <v>89</v>
      </c>
      <c r="C27" s="5">
        <v>1</v>
      </c>
      <c r="D27" s="12"/>
      <c r="E27" s="11"/>
    </row>
    <row r="28" spans="1:5" x14ac:dyDescent="0.25">
      <c r="A28" s="4"/>
      <c r="B28" s="6"/>
      <c r="C28" s="5"/>
      <c r="D28" s="5"/>
      <c r="E28" s="11"/>
    </row>
    <row r="29" spans="1:5" x14ac:dyDescent="0.25">
      <c r="A29" s="4"/>
      <c r="B29" s="6"/>
      <c r="C29" s="5"/>
      <c r="D29" s="5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2" sqref="D2"/>
    </sheetView>
  </sheetViews>
  <sheetFormatPr defaultRowHeight="15" x14ac:dyDescent="0.25"/>
  <cols>
    <col min="1" max="1" width="6.140625" bestFit="1" customWidth="1"/>
    <col min="2" max="2" width="77.28515625" bestFit="1" customWidth="1"/>
    <col min="3" max="3" width="6.140625" customWidth="1"/>
    <col min="4" max="5" width="11.5703125" customWidth="1"/>
  </cols>
  <sheetData>
    <row r="1" spans="1:5" x14ac:dyDescent="0.25">
      <c r="A1" s="1" t="s">
        <v>104</v>
      </c>
      <c r="B1" s="2" t="s">
        <v>0</v>
      </c>
      <c r="C1" s="3" t="s">
        <v>1</v>
      </c>
      <c r="D1" s="3" t="s">
        <v>2</v>
      </c>
      <c r="E1" s="3" t="s">
        <v>3</v>
      </c>
    </row>
    <row r="2" spans="1:5" x14ac:dyDescent="0.25">
      <c r="A2" s="1"/>
      <c r="B2" s="14" t="s">
        <v>106</v>
      </c>
      <c r="C2" s="3"/>
      <c r="D2" s="15"/>
      <c r="E2" s="5"/>
    </row>
    <row r="3" spans="1:5" x14ac:dyDescent="0.25">
      <c r="A3" s="4"/>
      <c r="C3" s="5"/>
      <c r="D3" s="5"/>
      <c r="E3" s="11">
        <f t="shared" ref="E3:E6" si="0">+D4*C4</f>
        <v>0</v>
      </c>
    </row>
    <row r="4" spans="1:5" x14ac:dyDescent="0.25">
      <c r="A4" s="4" t="s">
        <v>90</v>
      </c>
      <c r="B4" s="6" t="s">
        <v>91</v>
      </c>
      <c r="C4" s="5">
        <v>12</v>
      </c>
      <c r="D4" s="12"/>
      <c r="E4" s="11">
        <f t="shared" si="0"/>
        <v>0</v>
      </c>
    </row>
    <row r="5" spans="1:5" x14ac:dyDescent="0.25">
      <c r="A5" s="4" t="s">
        <v>92</v>
      </c>
      <c r="B5" s="6" t="s">
        <v>93</v>
      </c>
      <c r="C5" s="5">
        <v>8</v>
      </c>
      <c r="D5" s="12"/>
      <c r="E5" s="11">
        <f t="shared" si="0"/>
        <v>0</v>
      </c>
    </row>
    <row r="6" spans="1:5" x14ac:dyDescent="0.25">
      <c r="A6" s="4" t="s">
        <v>94</v>
      </c>
      <c r="B6" s="6" t="s">
        <v>95</v>
      </c>
      <c r="C6" s="5">
        <v>4</v>
      </c>
      <c r="D6" s="12"/>
      <c r="E6" s="11">
        <f t="shared" si="0"/>
        <v>0</v>
      </c>
    </row>
    <row r="7" spans="1:5" x14ac:dyDescent="0.25">
      <c r="A7" s="4" t="s">
        <v>96</v>
      </c>
      <c r="B7" s="6" t="s">
        <v>97</v>
      </c>
      <c r="C7" s="5">
        <v>30</v>
      </c>
      <c r="D7" s="12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Lot 1</vt:lpstr>
      <vt:lpstr>Lot 2</vt:lpstr>
      <vt:lpstr>Lot 3</vt:lpstr>
      <vt:lpstr>Lot 4</vt:lpstr>
      <vt:lpstr>Lot 5</vt:lpstr>
      <vt:lpstr>Lot 6</vt:lpstr>
      <vt:lpstr>Lot 7</vt:lpstr>
      <vt:lpstr>'Lot 1'!Print_Area</vt:lpstr>
      <vt:lpstr>'Lot 1'!Print_Titles</vt:lpstr>
    </vt:vector>
  </TitlesOfParts>
  <Company>Peace Corps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Rothschild, David</dc:creator>
  <cp:lastModifiedBy>Rothschild, David</cp:lastModifiedBy>
  <cp:lastPrinted>2021-04-26T17:16:10Z</cp:lastPrinted>
  <dcterms:created xsi:type="dcterms:W3CDTF">2021-04-26T16:17:04Z</dcterms:created>
  <dcterms:modified xsi:type="dcterms:W3CDTF">2021-05-04T10:20:08Z</dcterms:modified>
</cp:coreProperties>
</file>